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<sst xmlns="http://schemas.openxmlformats.org/spreadsheetml/2006/main" count="19" uniqueCount="18">
  <si>
    <t xml:space="preserve">"PIO OSPIZIO SAN MICHELE" - Via Sterzi, 139 - 37054 - Nogara (VR) - C.F. 80009870231 - P.IVA 00553710237</t>
  </si>
  <si>
    <r>
      <rPr>
        <b val="true"/>
        <sz val="11"/>
        <color rgb="FF000000"/>
        <rFont val="Times New Roman"/>
        <family val="1"/>
        <charset val="1"/>
      </rPr>
      <t xml:space="preserve">COSTI CONTABILIZZATI  DEI SERVIZI EROGATI AGLI UTENTI (art. 32, c. 2, lett. a), d.lgs. n. 33/2013  e art. 10, c. 5, d.lgs. n. 33/2013) - ANNO 2022
</t>
    </r>
    <r>
      <rPr>
        <i val="true"/>
        <sz val="11"/>
        <color rgb="FF000000"/>
        <rFont val="Times New Roman"/>
        <family val="1"/>
        <charset val="1"/>
      </rPr>
      <t xml:space="preserve">
</t>
    </r>
    <r>
      <rPr>
        <b val="true"/>
        <sz val="11"/>
        <color rgb="FF000000"/>
        <rFont val="Times New Roman"/>
        <family val="1"/>
        <charset val="1"/>
      </rPr>
      <t xml:space="preserve">Linee Guida A.N.A.C. (Determinazione n. 1310/2016)</t>
    </r>
  </si>
  <si>
    <t xml:space="preserve">SERVIZI RESIDENZIALI</t>
  </si>
  <si>
    <t xml:space="preserve">SERVIZI ESTERNI</t>
  </si>
  <si>
    <t xml:space="preserve">COSTI CONTABILIZZATI</t>
  </si>
  <si>
    <t xml:space="preserve">variazioni</t>
  </si>
  <si>
    <t xml:space="preserve">Per materie prime, sussidiarie, di consumo e di merci</t>
  </si>
  <si>
    <t xml:space="preserve">Per servizi</t>
  </si>
  <si>
    <t xml:space="preserve">Per godimento di beni di terzi</t>
  </si>
  <si>
    <t xml:space="preserve">Per il personale</t>
  </si>
  <si>
    <t xml:space="preserve">Ammortamenti e svalutazioni</t>
  </si>
  <si>
    <t xml:space="preserve">Variazione delle rimanenze</t>
  </si>
  <si>
    <t xml:space="preserve">Accantonamenti</t>
  </si>
  <si>
    <t xml:space="preserve">Oneri diversi di gestione</t>
  </si>
  <si>
    <t xml:space="preserve">Interessi e altri oneri finanziari</t>
  </si>
  <si>
    <t xml:space="preserve">Svalutazioni</t>
  </si>
  <si>
    <t xml:space="preserve">Imposte correnti</t>
  </si>
  <si>
    <t xml:space="preserve">TOTALE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</si>
</sst>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%"/>
    <numFmt numFmtId="167" formatCode="_-* #,##0.00_-;\-* #,##0.00_-;_-* \-??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i val="true"/>
      <sz val="14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CCFF"/>
        <bgColor rgb="FFC0C0C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thin"/>
      <bottom style="dashed"/>
      <diagonal/>
    </border>
    <border diagonalUp="false" diagonalDown="false">
      <left style="medium"/>
      <right style="thin"/>
      <top style="thin"/>
      <bottom style="dashed"/>
      <diagonal/>
    </border>
    <border diagonalUp="false" diagonalDown="false">
      <left style="thin"/>
      <right style="medium"/>
      <top style="thin"/>
      <bottom style="dashed"/>
      <diagonal/>
    </border>
    <border diagonalUp="false" diagonalDown="false">
      <left style="thin"/>
      <right style="thin"/>
      <top style="thin"/>
      <bottom style="dashed"/>
      <diagonal/>
    </border>
    <border diagonalUp="false" diagonalDown="false">
      <left style="medium"/>
      <right style="medium"/>
      <top style="dashed"/>
      <bottom style="dashed"/>
      <diagonal/>
    </border>
    <border diagonalUp="false" diagonalDown="false">
      <left style="medium"/>
      <right style="thin"/>
      <top style="dashed"/>
      <bottom style="dashed"/>
      <diagonal/>
    </border>
    <border diagonalUp="false" diagonalDown="false">
      <left style="thin"/>
      <right style="thin"/>
      <top style="dashed"/>
      <bottom style="dashed"/>
      <diagonal/>
    </border>
    <border diagonalUp="false" diagonalDown="false">
      <left style="medium"/>
      <right style="medium"/>
      <top style="dashed"/>
      <bottom style="thin"/>
      <diagonal/>
    </border>
    <border diagonalUp="false" diagonalDown="false">
      <left style="medium"/>
      <right style="thin"/>
      <top style="dashed"/>
      <bottom style="thin"/>
      <diagonal/>
    </border>
    <border diagonalUp="false" diagonalDown="false">
      <left style="thin"/>
      <right style="thin"/>
      <top style="dashed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1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46.29"/>
    <col collapsed="false" customWidth="true" hidden="false" outlineLevel="0" max="2" min="2" style="1" width="16.14"/>
    <col collapsed="false" customWidth="true" hidden="false" outlineLevel="0" max="3" min="3" style="1" width="14.86"/>
    <col collapsed="false" customWidth="true" hidden="false" outlineLevel="0" max="10" min="4" style="1" width="12.57"/>
    <col collapsed="false" customWidth="false" hidden="false" outlineLevel="0" max="1024" min="11" style="1" width="9.14"/>
  </cols>
  <sheetData>
    <row r="1" customFormat="false" ht="39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58.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Format="false" ht="15.75" hidden="false" customHeight="false" outlineLevel="0" collapsed="false">
      <c r="A3" s="4"/>
      <c r="B3" s="4"/>
      <c r="D3" s="4"/>
      <c r="E3" s="4"/>
      <c r="F3" s="4"/>
      <c r="G3" s="4"/>
      <c r="H3" s="4"/>
      <c r="I3" s="4"/>
      <c r="J3" s="4"/>
    </row>
    <row r="4" customFormat="false" ht="15.75" hidden="false" customHeight="false" outlineLevel="0" collapsed="false">
      <c r="B4" s="5" t="s">
        <v>2</v>
      </c>
      <c r="C4" s="5"/>
      <c r="D4" s="5"/>
      <c r="E4" s="5" t="s">
        <v>3</v>
      </c>
      <c r="F4" s="5"/>
      <c r="G4" s="5"/>
    </row>
    <row r="5" s="8" customFormat="true" ht="15" hidden="false" customHeight="false" outlineLevel="0" collapsed="false">
      <c r="A5" s="6" t="s">
        <v>4</v>
      </c>
      <c r="B5" s="7" t="n">
        <v>2022</v>
      </c>
      <c r="C5" s="7" t="n">
        <v>2021</v>
      </c>
      <c r="D5" s="7" t="s">
        <v>5</v>
      </c>
      <c r="E5" s="7" t="n">
        <v>2022</v>
      </c>
      <c r="F5" s="7" t="n">
        <v>2021</v>
      </c>
      <c r="G5" s="5" t="s">
        <v>5</v>
      </c>
    </row>
    <row r="6" customFormat="false" ht="13.8" hidden="false" customHeight="false" outlineLevel="0" collapsed="false">
      <c r="A6" s="9" t="s">
        <v>6</v>
      </c>
      <c r="B6" s="10" t="n">
        <v>298006.26</v>
      </c>
      <c r="C6" s="10" t="n">
        <v>233887.66</v>
      </c>
      <c r="D6" s="11" t="n">
        <f aca="false">IFERROR((B6/C6-1),0)</f>
        <v>0.274142723049177</v>
      </c>
      <c r="E6" s="10" t="n">
        <v>21674.34</v>
      </c>
      <c r="F6" s="12" t="n">
        <v>20282.8</v>
      </c>
      <c r="G6" s="11" t="n">
        <f aca="false">IFERROR((E6/F6-1),0)</f>
        <v>0.0686068984558346</v>
      </c>
    </row>
    <row r="7" customFormat="false" ht="13.8" hidden="false" customHeight="false" outlineLevel="0" collapsed="false">
      <c r="A7" s="13" t="s">
        <v>7</v>
      </c>
      <c r="B7" s="14" t="n">
        <v>1407916.45</v>
      </c>
      <c r="C7" s="14" t="n">
        <v>1338976.67</v>
      </c>
      <c r="D7" s="11" t="n">
        <f aca="false">IFERROR((B7/C7-1),0)</f>
        <v>0.0514869164972083</v>
      </c>
      <c r="E7" s="14" t="n">
        <v>102399.42</v>
      </c>
      <c r="F7" s="15" t="n">
        <v>116116.43</v>
      </c>
      <c r="G7" s="11" t="n">
        <f aca="false">IFERROR((E7/F7-1),0)</f>
        <v>-0.118131516788796</v>
      </c>
    </row>
    <row r="8" customFormat="false" ht="13.8" hidden="false" customHeight="false" outlineLevel="0" collapsed="false">
      <c r="A8" s="13" t="s">
        <v>8</v>
      </c>
      <c r="B8" s="14" t="n">
        <v>15235.24</v>
      </c>
      <c r="C8" s="14" t="n">
        <v>16409.32</v>
      </c>
      <c r="D8" s="11" t="n">
        <f aca="false">IFERROR((B8/C8-1),0)</f>
        <v>-0.0715495827980684</v>
      </c>
      <c r="E8" s="14" t="n">
        <v>1108.08</v>
      </c>
      <c r="F8" s="15" t="n">
        <v>1423.02</v>
      </c>
      <c r="G8" s="11" t="n">
        <f aca="false">IFERROR((E8/F8-1),0)</f>
        <v>-0.221318041910866</v>
      </c>
    </row>
    <row r="9" customFormat="false" ht="13.8" hidden="false" customHeight="false" outlineLevel="0" collapsed="false">
      <c r="A9" s="13" t="s">
        <v>9</v>
      </c>
      <c r="B9" s="14" t="n">
        <v>1196231.83</v>
      </c>
      <c r="C9" s="14" t="n">
        <v>1098769.63</v>
      </c>
      <c r="D9" s="11" t="n">
        <f aca="false">IFERROR((B9/C9-1),0)</f>
        <v>0.0887012139205197</v>
      </c>
      <c r="E9" s="14" t="n">
        <v>87003.34</v>
      </c>
      <c r="F9" s="15" t="n">
        <v>95285.61</v>
      </c>
      <c r="G9" s="11" t="n">
        <f aca="false">IFERROR((E9/F9-1),0)</f>
        <v>-0.0869204699429431</v>
      </c>
    </row>
    <row r="10" customFormat="false" ht="13.8" hidden="false" customHeight="false" outlineLevel="0" collapsed="false">
      <c r="A10" s="13" t="s">
        <v>10</v>
      </c>
      <c r="B10" s="14" t="n">
        <v>67962.03</v>
      </c>
      <c r="C10" s="14" t="n">
        <v>52455.34</v>
      </c>
      <c r="D10" s="11" t="n">
        <f aca="false">IFERROR((B10/C10-1),0)</f>
        <v>0.295616995333554</v>
      </c>
      <c r="E10" s="14" t="n">
        <v>4942.96</v>
      </c>
      <c r="F10" s="15" t="n">
        <v>4548.94</v>
      </c>
      <c r="G10" s="11" t="n">
        <f aca="false">IFERROR((E10/F10-1),0)</f>
        <v>0.0866179813319148</v>
      </c>
    </row>
    <row r="11" customFormat="false" ht="13.8" hidden="false" customHeight="false" outlineLevel="0" collapsed="false">
      <c r="A11" s="13" t="s">
        <v>11</v>
      </c>
      <c r="B11" s="14" t="n">
        <v>-5818.32</v>
      </c>
      <c r="C11" s="14" t="n">
        <v>-1618.69</v>
      </c>
      <c r="D11" s="11" t="n">
        <f aca="false">IFERROR((B11/C11-1),0)</f>
        <v>2.59446218855988</v>
      </c>
      <c r="E11" s="14" t="n">
        <v>-423.17</v>
      </c>
      <c r="F11" s="15" t="n">
        <v>-140.37</v>
      </c>
      <c r="G11" s="11" t="n">
        <f aca="false">IFERROR((E11/F11-1),0)</f>
        <v>2.01467550046306</v>
      </c>
    </row>
    <row r="12" customFormat="false" ht="13.8" hidden="false" customHeight="false" outlineLevel="0" collapsed="false">
      <c r="A12" s="13" t="s">
        <v>12</v>
      </c>
      <c r="B12" s="14" t="n">
        <v>0</v>
      </c>
      <c r="C12" s="14" t="n">
        <v>0</v>
      </c>
      <c r="D12" s="11" t="n">
        <f aca="false">IFERROR((B12/C12-1),0)</f>
        <v>0</v>
      </c>
      <c r="E12" s="14" t="n">
        <v>0</v>
      </c>
      <c r="F12" s="15" t="n">
        <v>0</v>
      </c>
      <c r="G12" s="11" t="n">
        <f aca="false">IFERROR((E12/F12-1),0)</f>
        <v>0</v>
      </c>
    </row>
    <row r="13" customFormat="false" ht="13.8" hidden="false" customHeight="false" outlineLevel="0" collapsed="false">
      <c r="A13" s="13" t="s">
        <v>13</v>
      </c>
      <c r="B13" s="14" t="n">
        <v>5307.04</v>
      </c>
      <c r="C13" s="14" t="n">
        <v>9893.9</v>
      </c>
      <c r="D13" s="11" t="n">
        <f aca="false">IFERROR((B13/C13-1),0)</f>
        <v>-0.463604847431246</v>
      </c>
      <c r="E13" s="14" t="n">
        <v>385.99</v>
      </c>
      <c r="F13" s="15" t="n">
        <v>858</v>
      </c>
      <c r="G13" s="11" t="n">
        <f aca="false">IFERROR((E13/F13-1),0)</f>
        <v>-0.550128205128205</v>
      </c>
    </row>
    <row r="14" customFormat="false" ht="13.8" hidden="false" customHeight="false" outlineLevel="0" collapsed="false">
      <c r="A14" s="13" t="s">
        <v>14</v>
      </c>
      <c r="B14" s="14" t="n">
        <v>3150.76</v>
      </c>
      <c r="C14" s="14" t="n">
        <v>2383.88</v>
      </c>
      <c r="D14" s="11" t="n">
        <f aca="false">IFERROR((B14/C14-1),0)</f>
        <v>0.321694045002265</v>
      </c>
      <c r="E14" s="14" t="n">
        <v>229.16</v>
      </c>
      <c r="F14" s="15" t="n">
        <v>206.73</v>
      </c>
      <c r="G14" s="11" t="n">
        <f aca="false">IFERROR((E14/F14-1),0)</f>
        <v>0.108499008368403</v>
      </c>
    </row>
    <row r="15" customFormat="false" ht="13.8" hidden="false" customHeight="false" outlineLevel="0" collapsed="false">
      <c r="A15" s="13" t="s">
        <v>15</v>
      </c>
      <c r="B15" s="14" t="n">
        <v>0</v>
      </c>
      <c r="C15" s="14" t="n">
        <v>0</v>
      </c>
      <c r="D15" s="11" t="n">
        <f aca="false">IFERROR((B15/C15-1),0)</f>
        <v>0</v>
      </c>
      <c r="E15" s="14" t="n">
        <v>0</v>
      </c>
      <c r="F15" s="15" t="n">
        <v>0</v>
      </c>
      <c r="G15" s="11" t="n">
        <f aca="false">IFERROR((E15/F15-1),0)</f>
        <v>0</v>
      </c>
    </row>
    <row r="16" customFormat="false" ht="13.8" hidden="false" customHeight="false" outlineLevel="0" collapsed="false">
      <c r="A16" s="16" t="s">
        <v>16</v>
      </c>
      <c r="B16" s="17" t="n">
        <v>8668.53</v>
      </c>
      <c r="C16" s="17" t="n">
        <v>8576.26</v>
      </c>
      <c r="D16" s="11" t="n">
        <f aca="false">IFERROR((B16/C16-1),0)</f>
        <v>0.0107587689738884</v>
      </c>
      <c r="E16" s="17" t="n">
        <v>630.47</v>
      </c>
      <c r="F16" s="18" t="n">
        <v>743.74</v>
      </c>
      <c r="G16" s="11" t="n">
        <f aca="false">IFERROR((E16/F16-1),0)</f>
        <v>-0.152297846021459</v>
      </c>
    </row>
    <row r="17" s="25" customFormat="true" ht="15" hidden="false" customHeight="false" outlineLevel="0" collapsed="false">
      <c r="A17" s="19" t="s">
        <v>17</v>
      </c>
      <c r="B17" s="20" t="n">
        <f aca="false">SUM(B6:B16)</f>
        <v>2996659.82</v>
      </c>
      <c r="C17" s="21" t="n">
        <f aca="false">SUM(C6:C16)</f>
        <v>2759733.97</v>
      </c>
      <c r="D17" s="22"/>
      <c r="E17" s="23" t="n">
        <f aca="false">SUM(E6:E16)</f>
        <v>217950.59</v>
      </c>
      <c r="F17" s="24" t="n">
        <f aca="false">SUM(F6:F16)</f>
        <v>239324.9</v>
      </c>
      <c r="G17" s="22"/>
    </row>
  </sheetData>
  <mergeCells count="4">
    <mergeCell ref="A1:J1"/>
    <mergeCell ref="A2:J2"/>
    <mergeCell ref="B4:D4"/>
    <mergeCell ref="E4:G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it-IT</dc:language>
  <cp:lastModifiedBy/>
  <dcterms:modified xsi:type="dcterms:W3CDTF">2024-07-04T09:56:53Z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